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\Desktop\dobkovice\Dobkovice výluky\"/>
    </mc:Choice>
  </mc:AlternateContent>
  <xr:revisionPtr revIDLastSave="0" documentId="13_ncr:1_{8D6EABEE-1FBB-4946-94B8-B7C0114C8D9A}" xr6:coauthVersionLast="47" xr6:coauthVersionMax="47" xr10:uidLastSave="{00000000-0000-0000-0000-000000000000}"/>
  <bookViews>
    <workbookView xWindow="-108" yWindow="-108" windowWidth="23256" windowHeight="12456" xr2:uid="{1ADD0C16-790B-49B3-A4BA-A51C04598CD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I13" i="1"/>
  <c r="E12" i="1"/>
  <c r="E13" i="1"/>
  <c r="K12" i="1"/>
  <c r="K13" i="1"/>
  <c r="K14" i="1"/>
  <c r="J12" i="1"/>
  <c r="J13" i="1"/>
  <c r="J14" i="1"/>
  <c r="C14" i="1"/>
  <c r="D14" i="1"/>
  <c r="F14" i="1"/>
  <c r="G14" i="1"/>
  <c r="H14" i="1"/>
  <c r="B14" i="1"/>
  <c r="C13" i="1"/>
  <c r="D13" i="1"/>
  <c r="F13" i="1"/>
  <c r="G13" i="1"/>
  <c r="H13" i="1"/>
  <c r="B13" i="1"/>
  <c r="C12" i="1"/>
  <c r="D12" i="1"/>
  <c r="F12" i="1"/>
  <c r="G12" i="1"/>
  <c r="H12" i="1"/>
  <c r="B12" i="1"/>
  <c r="I8" i="1"/>
  <c r="I9" i="1"/>
  <c r="I10" i="1"/>
  <c r="I11" i="1"/>
  <c r="E8" i="1"/>
  <c r="E9" i="1"/>
  <c r="E10" i="1"/>
  <c r="E11" i="1"/>
  <c r="E7" i="1"/>
  <c r="I7" i="1"/>
</calcChain>
</file>

<file path=xl/sharedStrings.xml><?xml version="1.0" encoding="utf-8"?>
<sst xmlns="http://schemas.openxmlformats.org/spreadsheetml/2006/main" count="20" uniqueCount="15">
  <si>
    <t>po 1. TK směr Děčín</t>
  </si>
  <si>
    <t>po 2. TK směr Povrly (Ústí)</t>
  </si>
  <si>
    <t>CELKEM</t>
  </si>
  <si>
    <t>OD</t>
  </si>
  <si>
    <t>ND</t>
  </si>
  <si>
    <t>počet jízd proti správnému směru zastávkou Dobkovice</t>
  </si>
  <si>
    <t>k. výpočet</t>
  </si>
  <si>
    <t>celkem</t>
  </si>
  <si>
    <t>průměr</t>
  </si>
  <si>
    <t>medián</t>
  </si>
  <si>
    <t>NAD</t>
  </si>
  <si>
    <t>NAD na trase</t>
  </si>
  <si>
    <t>NAD (nemá HV)</t>
  </si>
  <si>
    <t>Rok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</si>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</sst>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0" borderId="5" xfId="0" applyBorder="1"/>
    <xf numFmtId="0" fontId="0" fillId="0" borderId="4" xfId="0" applyBorder="1"/>
    <xf numFmtId="0" fontId="0" fillId="2" borderId="4" xfId="0" applyFill="1" applyBorder="1"/>
    <xf numFmtId="0" fontId="0" fillId="2" borderId="5" xfId="0" applyFill="1" applyBorder="1"/>
    <xf numFmtId="0" fontId="0" fillId="3" borderId="4" xfId="0" applyFill="1" applyBorder="1"/>
    <xf numFmtId="0" fontId="0" fillId="3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0" borderId="9" xfId="0" applyBorder="1"/>
    <xf numFmtId="0" fontId="0" fillId="2" borderId="9" xfId="0" applyFill="1" applyBorder="1"/>
    <xf numFmtId="0" fontId="0" fillId="3" borderId="9" xfId="0" applyFill="1" applyBorder="1"/>
    <xf numFmtId="0" fontId="0" fillId="4" borderId="10" xfId="0" applyFill="1" applyBorder="1"/>
    <xf numFmtId="0" fontId="0" fillId="0" borderId="5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12" xfId="0" applyBorder="1"/>
    <xf numFmtId="0" fontId="0" fillId="2" borderId="12" xfId="0" applyFill="1" applyBorder="1"/>
    <xf numFmtId="0" fontId="0" fillId="3" borderId="12" xfId="0" applyFill="1" applyBorder="1"/>
    <xf numFmtId="0" fontId="0" fillId="4" borderId="13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23" xfId="0" applyBorder="1"/>
    <xf numFmtId="0" fontId="0" fillId="0" borderId="17" xfId="0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4" borderId="8" xfId="0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31AB4-69A3-4A69-8C7F-0EC46A0E8CCF}">
  <dimension ref="A3:K14"/>
  <sheetViews>
    <sheetView tabSelected="1" zoomScale="85" zoomScaleNormal="85" workbookViewId="0">
      <selection activeCell="I25" sqref="I25"/>
    </sheetView>
  </sheetViews>
  <sheetFormatPr defaultRowHeight="14.4" x14ac:dyDescent="0.3"/>
  <cols>
    <col min="5" max="5" width="9.44140625" bestFit="1" customWidth="1"/>
    <col min="9" max="9" width="9.44140625" bestFit="1" customWidth="1"/>
    <col min="10" max="10" width="12.109375" bestFit="1" customWidth="1"/>
    <col min="11" max="11" width="14.33203125" bestFit="1" customWidth="1"/>
  </cols>
  <sheetData>
    <row r="3" spans="1:11" ht="15" thickBot="1" x14ac:dyDescent="0.35"/>
    <row r="4" spans="1:11" ht="15" thickBot="1" x14ac:dyDescent="0.35">
      <c r="A4" s="35" t="s">
        <v>13</v>
      </c>
      <c r="B4" s="45" t="s">
        <v>5</v>
      </c>
      <c r="C4" s="46"/>
      <c r="D4" s="46"/>
      <c r="E4" s="46"/>
      <c r="F4" s="46"/>
      <c r="G4" s="46"/>
      <c r="H4" s="46"/>
      <c r="I4" s="47"/>
      <c r="J4" s="38" t="s">
        <v>10</v>
      </c>
      <c r="K4" s="39"/>
    </row>
    <row r="5" spans="1:11" ht="15" thickBot="1" x14ac:dyDescent="0.35">
      <c r="A5" s="36"/>
      <c r="B5" s="42" t="s">
        <v>0</v>
      </c>
      <c r="C5" s="43"/>
      <c r="D5" s="43"/>
      <c r="E5" s="44"/>
      <c r="F5" s="42" t="s">
        <v>1</v>
      </c>
      <c r="G5" s="43"/>
      <c r="H5" s="43"/>
      <c r="I5" s="44"/>
      <c r="J5" s="40"/>
      <c r="K5" s="41"/>
    </row>
    <row r="6" spans="1:11" ht="15" thickBot="1" x14ac:dyDescent="0.35">
      <c r="A6" s="37"/>
      <c r="B6" s="30" t="s">
        <v>2</v>
      </c>
      <c r="C6" s="31" t="s">
        <v>3</v>
      </c>
      <c r="D6" s="31" t="s">
        <v>4</v>
      </c>
      <c r="E6" s="32" t="s">
        <v>6</v>
      </c>
      <c r="F6" s="30" t="s">
        <v>2</v>
      </c>
      <c r="G6" s="31" t="s">
        <v>3</v>
      </c>
      <c r="H6" s="31" t="s">
        <v>4</v>
      </c>
      <c r="I6" s="32" t="s">
        <v>6</v>
      </c>
      <c r="J6" s="33" t="s">
        <v>11</v>
      </c>
      <c r="K6" s="32" t="s">
        <v>12</v>
      </c>
    </row>
    <row r="7" spans="1:11" x14ac:dyDescent="0.3">
      <c r="A7" s="27">
        <v>2018</v>
      </c>
      <c r="B7" s="24">
        <v>390</v>
      </c>
      <c r="C7" s="25">
        <v>199</v>
      </c>
      <c r="D7" s="25">
        <v>191</v>
      </c>
      <c r="E7" s="28" t="str">
        <f>IF(B7=SUM(C7:D7),"OK","!!!!!")</f>
        <v>OK</v>
      </c>
      <c r="F7" s="24">
        <v>571</v>
      </c>
      <c r="G7" s="25">
        <v>225</v>
      </c>
      <c r="H7" s="25">
        <v>346</v>
      </c>
      <c r="I7" s="28" t="str">
        <f>IF(F7=SUM(G7:H7),"OK","!!!!!")</f>
        <v>OK</v>
      </c>
      <c r="J7" s="29">
        <v>153</v>
      </c>
      <c r="K7" s="26">
        <v>135</v>
      </c>
    </row>
    <row r="8" spans="1:11" x14ac:dyDescent="0.3">
      <c r="A8" s="20">
        <v>2019</v>
      </c>
      <c r="B8" s="5">
        <v>256</v>
      </c>
      <c r="C8" s="1">
        <v>136</v>
      </c>
      <c r="D8" s="1">
        <v>120</v>
      </c>
      <c r="E8" s="17" t="str">
        <f t="shared" ref="E8:E13" si="0">IF(B8=SUM(C8:D8),"OK","!!!!!")</f>
        <v>OK</v>
      </c>
      <c r="F8" s="5">
        <v>1128</v>
      </c>
      <c r="G8" s="1">
        <v>565</v>
      </c>
      <c r="H8" s="1">
        <v>563</v>
      </c>
      <c r="I8" s="17" t="str">
        <f t="shared" ref="I8:I13" si="1">IF(F8=SUM(G8:H8),"OK","!!!!!")</f>
        <v>OK</v>
      </c>
      <c r="J8" s="13">
        <v>537</v>
      </c>
      <c r="K8" s="4">
        <v>509</v>
      </c>
    </row>
    <row r="9" spans="1:11" x14ac:dyDescent="0.3">
      <c r="A9" s="20">
        <v>2020</v>
      </c>
      <c r="B9" s="5">
        <v>335</v>
      </c>
      <c r="C9" s="1">
        <v>195</v>
      </c>
      <c r="D9" s="1">
        <v>140</v>
      </c>
      <c r="E9" s="17" t="str">
        <f t="shared" si="0"/>
        <v>OK</v>
      </c>
      <c r="F9" s="5">
        <v>604</v>
      </c>
      <c r="G9" s="1">
        <v>220</v>
      </c>
      <c r="H9" s="1">
        <v>384</v>
      </c>
      <c r="I9" s="17" t="str">
        <f t="shared" si="1"/>
        <v>OK</v>
      </c>
      <c r="J9" s="13">
        <v>190</v>
      </c>
      <c r="K9" s="4">
        <v>171</v>
      </c>
    </row>
    <row r="10" spans="1:11" x14ac:dyDescent="0.3">
      <c r="A10" s="20">
        <v>2021</v>
      </c>
      <c r="B10" s="5">
        <v>304</v>
      </c>
      <c r="C10" s="1">
        <v>173</v>
      </c>
      <c r="D10" s="1">
        <v>131</v>
      </c>
      <c r="E10" s="17" t="str">
        <f t="shared" si="0"/>
        <v>OK</v>
      </c>
      <c r="F10" s="5">
        <v>431</v>
      </c>
      <c r="G10" s="1">
        <v>185</v>
      </c>
      <c r="H10" s="1">
        <v>246</v>
      </c>
      <c r="I10" s="17" t="str">
        <f t="shared" si="1"/>
        <v>OK</v>
      </c>
      <c r="J10" s="13">
        <v>203</v>
      </c>
      <c r="K10" s="4">
        <v>192</v>
      </c>
    </row>
    <row r="11" spans="1:11" x14ac:dyDescent="0.3">
      <c r="A11" s="20">
        <v>2022</v>
      </c>
      <c r="B11" s="5">
        <v>541</v>
      </c>
      <c r="C11" s="1">
        <v>324</v>
      </c>
      <c r="D11" s="1">
        <v>217</v>
      </c>
      <c r="E11" s="17" t="str">
        <f t="shared" si="0"/>
        <v>OK</v>
      </c>
      <c r="F11" s="5">
        <v>451</v>
      </c>
      <c r="G11" s="1">
        <v>193</v>
      </c>
      <c r="H11" s="1">
        <v>258</v>
      </c>
      <c r="I11" s="17" t="str">
        <f t="shared" si="1"/>
        <v>OK</v>
      </c>
      <c r="J11" s="13">
        <v>384</v>
      </c>
      <c r="K11" s="4">
        <v>350</v>
      </c>
    </row>
    <row r="12" spans="1:11" x14ac:dyDescent="0.3">
      <c r="A12" s="21" t="s">
        <v>7</v>
      </c>
      <c r="B12" s="6">
        <f>SUM(B7:B11)</f>
        <v>1826</v>
      </c>
      <c r="C12" s="2">
        <f t="shared" ref="C12:H12" si="2">SUM(C7:C11)</f>
        <v>1027</v>
      </c>
      <c r="D12" s="2">
        <f t="shared" si="2"/>
        <v>799</v>
      </c>
      <c r="E12" s="18" t="str">
        <f t="shared" si="0"/>
        <v>OK</v>
      </c>
      <c r="F12" s="6">
        <f t="shared" si="2"/>
        <v>3185</v>
      </c>
      <c r="G12" s="2">
        <f t="shared" si="2"/>
        <v>1388</v>
      </c>
      <c r="H12" s="2">
        <f t="shared" si="2"/>
        <v>1797</v>
      </c>
      <c r="I12" s="18" t="str">
        <f t="shared" si="1"/>
        <v>OK</v>
      </c>
      <c r="J12" s="14">
        <f t="shared" ref="J12:K12" si="3">SUM(J7:J11)</f>
        <v>1467</v>
      </c>
      <c r="K12" s="7">
        <f t="shared" si="3"/>
        <v>1357</v>
      </c>
    </row>
    <row r="13" spans="1:11" x14ac:dyDescent="0.3">
      <c r="A13" s="22" t="s">
        <v>8</v>
      </c>
      <c r="B13" s="8">
        <f>AVERAGE(B7:B11)</f>
        <v>365.2</v>
      </c>
      <c r="C13" s="3">
        <f t="shared" ref="C13:H13" si="4">AVERAGE(C7:C11)</f>
        <v>205.4</v>
      </c>
      <c r="D13" s="3">
        <f t="shared" si="4"/>
        <v>159.80000000000001</v>
      </c>
      <c r="E13" s="19" t="str">
        <f t="shared" si="0"/>
        <v>OK</v>
      </c>
      <c r="F13" s="8">
        <f t="shared" si="4"/>
        <v>637</v>
      </c>
      <c r="G13" s="3">
        <f t="shared" si="4"/>
        <v>277.60000000000002</v>
      </c>
      <c r="H13" s="3">
        <f t="shared" si="4"/>
        <v>359.4</v>
      </c>
      <c r="I13" s="19" t="str">
        <f t="shared" si="1"/>
        <v>OK</v>
      </c>
      <c r="J13" s="15">
        <f t="shared" ref="J13:K13" si="5">AVERAGE(J7:J11)</f>
        <v>293.39999999999998</v>
      </c>
      <c r="K13" s="9">
        <f t="shared" si="5"/>
        <v>271.39999999999998</v>
      </c>
    </row>
    <row r="14" spans="1:11" ht="15" thickBot="1" x14ac:dyDescent="0.35">
      <c r="A14" s="23" t="s">
        <v>9</v>
      </c>
      <c r="B14" s="10">
        <f>MEDIAN(B7:B11)</f>
        <v>335</v>
      </c>
      <c r="C14" s="11">
        <f t="shared" ref="C14:H14" si="6">MEDIAN(C7:C11)</f>
        <v>195</v>
      </c>
      <c r="D14" s="11">
        <f t="shared" si="6"/>
        <v>140</v>
      </c>
      <c r="E14" s="34" t="s">
        <v>14</v>
      </c>
      <c r="F14" s="10">
        <f t="shared" si="6"/>
        <v>571</v>
      </c>
      <c r="G14" s="11">
        <f t="shared" si="6"/>
        <v>220</v>
      </c>
      <c r="H14" s="11">
        <f t="shared" si="6"/>
        <v>346</v>
      </c>
      <c r="I14" s="34" t="s">
        <v>14</v>
      </c>
      <c r="J14" s="16">
        <f t="shared" ref="J14:K14" si="7">MEDIAN(J7:J11)</f>
        <v>203</v>
      </c>
      <c r="K14" s="12">
        <f t="shared" si="7"/>
        <v>192</v>
      </c>
    </row>
  </sheetData>
  <mergeCells count="5">
    <mergeCell ref="A4:A6"/>
    <mergeCell ref="J4:K5"/>
    <mergeCell ref="F5:I5"/>
    <mergeCell ref="B5:E5"/>
    <mergeCell ref="B4:I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Vyhnanovský</dc:creator>
  <cp:lastModifiedBy>Vyhnanovsky Marek</cp:lastModifiedBy>
  <dcterms:created xsi:type="dcterms:W3CDTF">2023-09-19T16:43:21Z</dcterms:created>
  <dcterms:modified xsi:type="dcterms:W3CDTF">2023-09-23T17:34:56Z</dcterms:modified>
</cp:coreProperties>
</file>